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225" windowWidth="8400" windowHeight="1131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G21" i="2" l="1"/>
  <c r="G20" i="2"/>
  <c r="K34" i="2" l="1"/>
  <c r="K25" i="2" l="1"/>
  <c r="K23" i="2"/>
  <c r="D9" i="2" l="1"/>
  <c r="D8" i="2"/>
  <c r="D12" i="2"/>
  <c r="D13" i="2"/>
  <c r="D14" i="2"/>
  <c r="D15" i="2"/>
  <c r="D16" i="2"/>
  <c r="D11" i="2"/>
  <c r="K27" i="2" l="1"/>
  <c r="K29" i="2"/>
  <c r="J8" i="1"/>
  <c r="K19" i="2" l="1"/>
  <c r="J31" i="2"/>
  <c r="K18" i="2"/>
  <c r="J30" i="2"/>
</calcChain>
</file>

<file path=xl/sharedStrings.xml><?xml version="1.0" encoding="utf-8"?>
<sst xmlns="http://schemas.openxmlformats.org/spreadsheetml/2006/main" count="85" uniqueCount="52">
  <si>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</si>
  <si>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</si>
  <si>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</si>
  <si>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</si>
  <si>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</si>
  <si>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</si>
  <si>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</si>
  <si>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</si>
  <si>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</si>
  <si>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</si>
  <si>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</si>
  <si>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</si>
  <si>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</si>
  <si>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</si>
  <si>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</si>
  <si>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</si>
  <si>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</si>
  <si>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</si>
  <si>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</si>
  <si>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</si>
  <si>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</si>
  <si>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</si>
  <si>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</si>
  <si>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</si>
  <si>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</si>
  <si>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</si>
  <si>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</si>
  <si>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</si>
  <si>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</si>
  <si>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</si>
  <si>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</si>
  <si>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</si>
  <si>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</si>
  <si>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</si>
  <si>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</si>
  <si>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</si>
  <si>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</si>
  <si>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</si>
  <si>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</si>
  <si>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</si>
  <si>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</si>
  <si>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</si>
  <si>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</si>
  <si>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</si>
  <si>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</si>
  <si>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</si>
  <si>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>часть 1</t>
  </si>
  <si>
    <t>все деньги в 1 полугодии 20</t>
  </si>
  <si>
    <t xml:space="preserve">НМЦК  состоявшихся </t>
  </si>
  <si>
    <t>конкурент в 2020</t>
  </si>
  <si>
    <t>конкур в 2019</t>
  </si>
  <si>
    <t xml:space="preserve"> Информация об осуществлении государственными заказчиками конкурентных закупок за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</si>
</sst>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15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4" fillId="0" borderId="15" xfId="1" applyFon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3" fillId="0" borderId="0" xfId="0" applyNumberFormat="1" applyFont="1" applyBorder="1"/>
    <xf numFmtId="3" fontId="14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3" fontId="16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7" fillId="0" borderId="0" xfId="0" applyNumberFormat="1" applyFont="1" applyAlignment="1">
      <alignment wrapText="1"/>
    </xf>
    <xf numFmtId="4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3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165" fontId="19" fillId="0" borderId="0" xfId="0" applyNumberFormat="1" applyFont="1" applyFill="1" applyAlignment="1">
      <alignment horizontal="right" wrapText="1"/>
    </xf>
    <xf numFmtId="166" fontId="19" fillId="0" borderId="0" xfId="0" applyNumberFormat="1" applyFont="1" applyFill="1" applyAlignment="1">
      <alignment horizontal="right" wrapText="1"/>
    </xf>
    <xf numFmtId="164" fontId="18" fillId="0" borderId="0" xfId="0" applyNumberFormat="1" applyFont="1"/>
    <xf numFmtId="0" fontId="18" fillId="0" borderId="0" xfId="0" applyFont="1"/>
    <xf numFmtId="167" fontId="2" fillId="0" borderId="15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167" fontId="7" fillId="0" borderId="15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167" fontId="18" fillId="0" borderId="0" xfId="0" applyNumberFormat="1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79" t="s">
        <v>32</v>
      </c>
      <c r="H1" s="79"/>
      <c r="I1" s="79"/>
    </row>
    <row r="2" spans="1:11" ht="33.6" customHeight="1" x14ac:dyDescent="0.25">
      <c r="A2" s="83" t="s">
        <v>36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ht="27" customHeight="1" thickBot="1" x14ac:dyDescent="0.3">
      <c r="A3" s="84"/>
      <c r="B3" s="81"/>
      <c r="C3" s="81"/>
      <c r="D3" s="81"/>
      <c r="E3" s="86" t="s">
        <v>2</v>
      </c>
      <c r="F3" s="87"/>
      <c r="G3" s="87"/>
      <c r="H3" s="87"/>
      <c r="I3" s="88"/>
    </row>
    <row r="4" spans="1:11" ht="15" customHeight="1" thickBot="1" x14ac:dyDescent="0.3">
      <c r="A4" s="84"/>
      <c r="B4" s="81"/>
      <c r="C4" s="81"/>
      <c r="D4" s="81"/>
      <c r="E4" s="89" t="s">
        <v>3</v>
      </c>
      <c r="F4" s="90"/>
      <c r="G4" s="92" t="s">
        <v>4</v>
      </c>
      <c r="H4" s="92" t="s">
        <v>5</v>
      </c>
      <c r="I4" s="91" t="s">
        <v>6</v>
      </c>
      <c r="J4" s="80" t="s">
        <v>20</v>
      </c>
    </row>
    <row r="5" spans="1:11" ht="14.45" customHeight="1" x14ac:dyDescent="0.25">
      <c r="A5" s="84"/>
      <c r="B5" s="81"/>
      <c r="C5" s="81"/>
      <c r="D5" s="81"/>
      <c r="E5" s="91" t="s">
        <v>7</v>
      </c>
      <c r="F5" s="91" t="s">
        <v>35</v>
      </c>
      <c r="G5" s="93"/>
      <c r="H5" s="93"/>
      <c r="I5" s="81"/>
      <c r="J5" s="80"/>
    </row>
    <row r="6" spans="1:11" ht="62.45" customHeight="1" thickBot="1" x14ac:dyDescent="0.3">
      <c r="A6" s="85"/>
      <c r="B6" s="82"/>
      <c r="C6" s="82"/>
      <c r="D6" s="82"/>
      <c r="E6" s="82"/>
      <c r="F6" s="82"/>
      <c r="G6" s="94"/>
      <c r="H6" s="94"/>
      <c r="I6" s="82"/>
      <c r="J6" s="80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37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33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34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31</v>
      </c>
      <c r="C21" s="14" t="s">
        <v>28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29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30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79" t="s">
        <v>38</v>
      </c>
      <c r="C28" s="79"/>
      <c r="D28" s="79"/>
      <c r="E28" s="79"/>
      <c r="F28" s="79"/>
      <c r="G28" s="79"/>
      <c r="H28" s="79"/>
      <c r="I28" s="79"/>
      <c r="J28" s="79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zoomScaleNormal="100" zoomScaleSheetLayoutView="100" workbookViewId="0">
      <pane xSplit="1" ySplit="7" topLeftCell="B16" activePane="bottomRight" state="frozen"/>
      <selection pane="topRight" activeCell="B1" sqref="B1"/>
      <selection pane="bottomLeft" activeCell="A8" sqref="A8"/>
      <selection pane="bottomRight" activeCell="B19" sqref="B19:D24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6.5703125" style="24" customWidth="1"/>
    <col min="5" max="6" width="18.5703125" customWidth="1"/>
    <col min="7" max="7" width="19.42578125" customWidth="1"/>
    <col min="8" max="8" width="18.7109375" customWidth="1"/>
    <col min="9" max="9" width="17" customWidth="1"/>
    <col min="10" max="10" width="0.7109375" customWidth="1"/>
    <col min="11" max="11" width="0.42578125" customWidth="1"/>
    <col min="12" max="12" width="23" hidden="1" customWidth="1"/>
    <col min="15" max="15" width="28.28515625" customWidth="1"/>
  </cols>
  <sheetData>
    <row r="1" spans="1:15" x14ac:dyDescent="0.25">
      <c r="D1"/>
      <c r="G1" s="79" t="s">
        <v>32</v>
      </c>
      <c r="H1" s="79"/>
      <c r="I1" s="79"/>
    </row>
    <row r="2" spans="1:15" ht="24" customHeight="1" x14ac:dyDescent="0.25">
      <c r="A2" s="96" t="s">
        <v>51</v>
      </c>
      <c r="B2" s="96"/>
      <c r="C2" s="96"/>
      <c r="D2" s="96"/>
      <c r="E2" s="96"/>
      <c r="F2" s="96"/>
      <c r="G2" s="96"/>
      <c r="H2" s="96"/>
      <c r="I2" s="96"/>
    </row>
    <row r="3" spans="1:15" ht="15" customHeight="1" x14ac:dyDescent="0.25">
      <c r="A3" s="79"/>
      <c r="B3" s="79"/>
      <c r="C3" s="79"/>
      <c r="D3" s="79"/>
      <c r="E3" s="79"/>
      <c r="F3" s="79"/>
      <c r="G3" s="79"/>
      <c r="H3" s="79"/>
      <c r="I3" s="79"/>
    </row>
    <row r="4" spans="1:15" ht="27.6" customHeight="1" x14ac:dyDescent="0.25">
      <c r="A4" s="97" t="s">
        <v>0</v>
      </c>
      <c r="B4" s="99" t="s">
        <v>1</v>
      </c>
      <c r="C4" s="99" t="s">
        <v>40</v>
      </c>
      <c r="D4" s="102" t="s">
        <v>41</v>
      </c>
      <c r="E4" s="105" t="s">
        <v>3</v>
      </c>
      <c r="F4" s="106"/>
      <c r="G4" s="107" t="s">
        <v>42</v>
      </c>
      <c r="H4" s="107" t="s">
        <v>5</v>
      </c>
      <c r="I4" s="108" t="s">
        <v>6</v>
      </c>
    </row>
    <row r="5" spans="1:15" ht="15" customHeight="1" x14ac:dyDescent="0.25">
      <c r="A5" s="97"/>
      <c r="B5" s="100"/>
      <c r="C5" s="100"/>
      <c r="D5" s="103"/>
      <c r="E5" s="109" t="s">
        <v>7</v>
      </c>
      <c r="F5" s="109" t="s">
        <v>35</v>
      </c>
      <c r="G5" s="107"/>
      <c r="H5" s="107"/>
      <c r="I5" s="108"/>
    </row>
    <row r="6" spans="1:15" ht="25.5" customHeight="1" thickBot="1" x14ac:dyDescent="0.3">
      <c r="A6" s="98"/>
      <c r="B6" s="101"/>
      <c r="C6" s="101"/>
      <c r="D6" s="104"/>
      <c r="E6" s="110"/>
      <c r="F6" s="110"/>
      <c r="G6" s="107"/>
      <c r="H6" s="107"/>
      <c r="I6" s="108"/>
    </row>
    <row r="7" spans="1:15" ht="15.75" thickBot="1" x14ac:dyDescent="0.3">
      <c r="A7" s="47">
        <v>1</v>
      </c>
      <c r="B7" s="22">
        <v>2</v>
      </c>
      <c r="C7" s="48">
        <v>3</v>
      </c>
      <c r="D7" s="49">
        <v>4</v>
      </c>
      <c r="E7" s="46">
        <v>5</v>
      </c>
      <c r="F7" s="46">
        <v>6</v>
      </c>
      <c r="G7" s="35">
        <v>8</v>
      </c>
      <c r="H7" s="44">
        <v>9</v>
      </c>
      <c r="I7" s="44">
        <v>10</v>
      </c>
    </row>
    <row r="8" spans="1:15" ht="31.5" customHeight="1" x14ac:dyDescent="0.25">
      <c r="A8" s="20">
        <v>1</v>
      </c>
      <c r="B8" s="36" t="s">
        <v>44</v>
      </c>
      <c r="C8" s="14" t="s">
        <v>8</v>
      </c>
      <c r="D8" s="20">
        <f>E8+F8+G8+H8+I8</f>
        <v>13899</v>
      </c>
      <c r="E8" s="33">
        <v>451</v>
      </c>
      <c r="F8" s="33">
        <v>42</v>
      </c>
      <c r="G8" s="33">
        <v>12974</v>
      </c>
      <c r="H8" s="33">
        <v>430</v>
      </c>
      <c r="I8" s="33">
        <v>2</v>
      </c>
      <c r="J8" s="45"/>
      <c r="K8" s="41"/>
      <c r="O8" s="6"/>
    </row>
    <row r="9" spans="1:15" ht="43.5" customHeight="1" x14ac:dyDescent="0.25">
      <c r="A9" s="23" t="s">
        <v>9</v>
      </c>
      <c r="B9" s="37" t="s">
        <v>33</v>
      </c>
      <c r="C9" s="14" t="s">
        <v>43</v>
      </c>
      <c r="D9" s="74">
        <f>E9+F9+G9+H9+I9</f>
        <v>48622304636.889999</v>
      </c>
      <c r="E9" s="76">
        <v>16210311703.709999</v>
      </c>
      <c r="F9" s="76">
        <v>1150463293.23</v>
      </c>
      <c r="G9" s="76">
        <v>31106808507.619999</v>
      </c>
      <c r="H9" s="76">
        <v>149554431.91</v>
      </c>
      <c r="I9" s="76">
        <v>5166700.42</v>
      </c>
      <c r="J9" s="51"/>
      <c r="K9" s="42"/>
      <c r="L9" s="51"/>
      <c r="O9" s="40"/>
    </row>
    <row r="10" spans="1:15" ht="25.5" customHeight="1" x14ac:dyDescent="0.25">
      <c r="A10" s="111" t="s">
        <v>45</v>
      </c>
      <c r="B10" s="112"/>
      <c r="C10" s="112"/>
      <c r="D10" s="112"/>
      <c r="E10" s="112"/>
      <c r="F10" s="112"/>
      <c r="G10" s="112"/>
      <c r="H10" s="112"/>
      <c r="I10" s="113"/>
      <c r="J10" s="51"/>
      <c r="K10" s="42"/>
      <c r="L10" s="51"/>
      <c r="O10" s="40"/>
    </row>
    <row r="11" spans="1:15" ht="21" x14ac:dyDescent="0.25">
      <c r="A11" s="18" t="s">
        <v>12</v>
      </c>
      <c r="B11" s="38" t="s">
        <v>34</v>
      </c>
      <c r="C11" s="14" t="s">
        <v>8</v>
      </c>
      <c r="D11" s="20">
        <f>E11+F11+G11+H11+I11</f>
        <v>6124</v>
      </c>
      <c r="E11" s="75">
        <v>262</v>
      </c>
      <c r="F11" s="75">
        <v>10</v>
      </c>
      <c r="G11" s="75">
        <v>5612</v>
      </c>
      <c r="H11" s="75">
        <v>240</v>
      </c>
      <c r="I11" s="33">
        <v>0</v>
      </c>
      <c r="J11" s="42"/>
      <c r="K11" s="41"/>
      <c r="L11" s="56"/>
    </row>
    <row r="12" spans="1:15" ht="33.75" x14ac:dyDescent="0.3">
      <c r="A12" s="23" t="s">
        <v>13</v>
      </c>
      <c r="B12" s="39" t="s">
        <v>16</v>
      </c>
      <c r="C12" s="14" t="s">
        <v>43</v>
      </c>
      <c r="D12" s="74">
        <f t="shared" ref="D12:D16" si="0">E12+F12+G12+H12+I12</f>
        <v>12491594473.699999</v>
      </c>
      <c r="E12" s="76">
        <v>3833863552.9299998</v>
      </c>
      <c r="F12" s="76">
        <v>403030907.88999999</v>
      </c>
      <c r="G12" s="76">
        <v>8167216413.3299999</v>
      </c>
      <c r="H12" s="76">
        <v>87483599.549999997</v>
      </c>
      <c r="I12" s="74">
        <v>0</v>
      </c>
      <c r="J12" s="52"/>
      <c r="K12" s="42"/>
      <c r="L12" s="40"/>
    </row>
    <row r="13" spans="1:15" ht="68.25" customHeight="1" x14ac:dyDescent="0.3">
      <c r="A13" s="18" t="s">
        <v>17</v>
      </c>
      <c r="B13" s="38" t="s">
        <v>31</v>
      </c>
      <c r="C13" s="14" t="s">
        <v>28</v>
      </c>
      <c r="D13" s="20">
        <f t="shared" si="0"/>
        <v>1202</v>
      </c>
      <c r="E13" s="75">
        <v>4</v>
      </c>
      <c r="F13" s="75">
        <v>0</v>
      </c>
      <c r="G13" s="75">
        <v>1157</v>
      </c>
      <c r="H13" s="75">
        <v>41</v>
      </c>
      <c r="I13" s="14">
        <v>0</v>
      </c>
      <c r="J13" s="53"/>
      <c r="K13" s="42"/>
    </row>
    <row r="14" spans="1:15" ht="48.75" customHeight="1" x14ac:dyDescent="0.25">
      <c r="A14" s="23" t="s">
        <v>29</v>
      </c>
      <c r="B14" s="39" t="s">
        <v>18</v>
      </c>
      <c r="C14" s="14" t="s">
        <v>43</v>
      </c>
      <c r="D14" s="74">
        <f t="shared" si="0"/>
        <v>3666248655.2200003</v>
      </c>
      <c r="E14" s="76">
        <v>798810936.39999998</v>
      </c>
      <c r="F14" s="76">
        <v>0</v>
      </c>
      <c r="G14" s="76">
        <v>2855166299.48</v>
      </c>
      <c r="H14" s="76">
        <v>12271419.34</v>
      </c>
      <c r="I14" s="74">
        <v>0</v>
      </c>
      <c r="J14" s="51"/>
      <c r="K14" s="42"/>
    </row>
    <row r="15" spans="1:15" ht="39" customHeight="1" x14ac:dyDescent="0.25">
      <c r="A15" s="18">
        <v>4</v>
      </c>
      <c r="B15" s="38" t="s">
        <v>21</v>
      </c>
      <c r="C15" s="14" t="s">
        <v>8</v>
      </c>
      <c r="D15" s="20">
        <f t="shared" si="0"/>
        <v>6271</v>
      </c>
      <c r="E15" s="75">
        <v>143</v>
      </c>
      <c r="F15" s="75">
        <v>32</v>
      </c>
      <c r="G15" s="75">
        <v>5972</v>
      </c>
      <c r="H15" s="75">
        <v>122</v>
      </c>
      <c r="I15" s="33">
        <v>2</v>
      </c>
      <c r="J15" s="54"/>
      <c r="K15" s="55"/>
    </row>
    <row r="16" spans="1:15" ht="45" x14ac:dyDescent="0.25">
      <c r="A16" s="23" t="s">
        <v>30</v>
      </c>
      <c r="B16" s="39" t="s">
        <v>23</v>
      </c>
      <c r="C16" s="14" t="s">
        <v>43</v>
      </c>
      <c r="D16" s="74">
        <f t="shared" si="0"/>
        <v>25668426553.720001</v>
      </c>
      <c r="E16" s="76">
        <v>6346700952.6099997</v>
      </c>
      <c r="F16" s="76">
        <v>747432385.34000003</v>
      </c>
      <c r="G16" s="76">
        <v>18534642505.970001</v>
      </c>
      <c r="H16" s="76">
        <v>34484009.380000003</v>
      </c>
      <c r="I16" s="76">
        <v>5166700.42</v>
      </c>
      <c r="J16" s="40"/>
      <c r="K16" s="40"/>
    </row>
    <row r="17" spans="1:15" x14ac:dyDescent="0.25">
      <c r="A17" s="50"/>
      <c r="B17" s="95" t="s">
        <v>39</v>
      </c>
      <c r="C17" s="95"/>
      <c r="D17" s="95"/>
      <c r="E17" s="95"/>
      <c r="F17" s="95"/>
      <c r="G17" s="95"/>
      <c r="H17" s="95"/>
      <c r="I17" s="95"/>
      <c r="O17" s="77"/>
    </row>
    <row r="18" spans="1:15" x14ac:dyDescent="0.25">
      <c r="D18"/>
      <c r="J18" s="40"/>
      <c r="K18" t="e">
        <f>D15/E20*100</f>
        <v>#DIV/0!</v>
      </c>
      <c r="O18" s="51"/>
    </row>
    <row r="19" spans="1:15" x14ac:dyDescent="0.25">
      <c r="D19" s="78"/>
      <c r="E19" s="6"/>
      <c r="J19" s="40"/>
      <c r="K19" s="40" t="e">
        <f>D16/D20*100</f>
        <v>#DIV/0!</v>
      </c>
    </row>
    <row r="20" spans="1:15" ht="15.75" x14ac:dyDescent="0.25">
      <c r="C20" s="60"/>
      <c r="D20" s="63"/>
      <c r="E20" s="64"/>
      <c r="F20" s="65"/>
      <c r="G20" s="65">
        <f>H8/D8*100</f>
        <v>3.0937477516368084</v>
      </c>
      <c r="H20" s="65"/>
      <c r="I20" s="65"/>
      <c r="J20" s="57"/>
      <c r="K20" s="61">
        <v>19140669432.560001</v>
      </c>
      <c r="L20" s="60" t="s">
        <v>49</v>
      </c>
      <c r="M20" s="60"/>
    </row>
    <row r="21" spans="1:15" ht="15.75" x14ac:dyDescent="0.25">
      <c r="B21" s="40"/>
      <c r="C21" s="60"/>
      <c r="D21" s="66"/>
      <c r="E21" s="67"/>
      <c r="F21" s="65"/>
      <c r="G21" s="66">
        <f>H9/D9*100</f>
        <v>0.30758400496823068</v>
      </c>
      <c r="H21" s="65"/>
      <c r="I21" s="65"/>
      <c r="J21" s="57"/>
      <c r="K21" s="59">
        <v>880914803.60000002</v>
      </c>
      <c r="L21" s="60">
        <v>4.5</v>
      </c>
      <c r="M21" s="60"/>
    </row>
    <row r="22" spans="1:15" ht="15.75" x14ac:dyDescent="0.25">
      <c r="B22" s="40"/>
      <c r="C22" s="60"/>
      <c r="D22" s="114"/>
      <c r="E22" s="67"/>
      <c r="F22" s="65"/>
      <c r="G22" s="65"/>
      <c r="H22" s="65"/>
      <c r="I22" s="65"/>
      <c r="J22" s="58"/>
      <c r="K22" s="59">
        <v>5641450366.2200003</v>
      </c>
      <c r="L22" s="60" t="s">
        <v>46</v>
      </c>
      <c r="M22" s="60"/>
      <c r="O22" s="40"/>
    </row>
    <row r="23" spans="1:15" ht="30" x14ac:dyDescent="0.25">
      <c r="B23" s="43"/>
      <c r="C23" s="60"/>
      <c r="D23" s="66"/>
      <c r="E23" s="67"/>
      <c r="F23" s="65"/>
      <c r="G23" s="65"/>
      <c r="H23" s="65"/>
      <c r="I23" s="65"/>
      <c r="J23" s="58"/>
      <c r="K23" s="59">
        <f>SUM(K20:K22)</f>
        <v>25663034602.380001</v>
      </c>
      <c r="L23" s="60" t="s">
        <v>47</v>
      </c>
      <c r="M23" s="60"/>
    </row>
    <row r="24" spans="1:15" x14ac:dyDescent="0.25">
      <c r="C24" s="60"/>
      <c r="D24" s="65"/>
      <c r="E24" s="65"/>
      <c r="F24" s="65"/>
      <c r="G24" s="65"/>
      <c r="H24" s="65"/>
      <c r="I24" s="65"/>
      <c r="J24" s="60"/>
      <c r="K24" s="60"/>
      <c r="L24" s="60"/>
      <c r="M24" s="60"/>
    </row>
    <row r="25" spans="1:15" x14ac:dyDescent="0.25">
      <c r="C25" s="60"/>
      <c r="D25" s="65"/>
      <c r="E25" s="65"/>
      <c r="F25" s="65"/>
      <c r="G25" s="65"/>
      <c r="H25" s="68"/>
      <c r="I25" s="66"/>
      <c r="J25" s="60"/>
      <c r="K25" s="60">
        <f>K20/K23*100</f>
        <v>74.58459114100593</v>
      </c>
      <c r="L25" s="60"/>
      <c r="M25" s="60"/>
    </row>
    <row r="26" spans="1:15" x14ac:dyDescent="0.25">
      <c r="C26" s="60"/>
      <c r="D26" s="65"/>
      <c r="E26" s="65"/>
      <c r="F26" s="65"/>
      <c r="G26" s="65"/>
      <c r="H26" s="65"/>
      <c r="I26" s="65"/>
      <c r="J26" s="60"/>
      <c r="K26" s="60"/>
      <c r="L26" s="60"/>
      <c r="M26" s="60"/>
    </row>
    <row r="27" spans="1:15" x14ac:dyDescent="0.25">
      <c r="C27" s="60"/>
      <c r="D27" s="65"/>
      <c r="E27" s="65"/>
      <c r="F27" s="65"/>
      <c r="G27" s="65"/>
      <c r="H27" s="65"/>
      <c r="I27" s="65"/>
      <c r="J27" s="60"/>
      <c r="K27" s="62">
        <f>D12/K23*100</f>
        <v>48.67543790998716</v>
      </c>
      <c r="L27" s="60" t="s">
        <v>48</v>
      </c>
      <c r="M27" s="60"/>
    </row>
    <row r="28" spans="1:15" x14ac:dyDescent="0.25">
      <c r="B28" s="6"/>
      <c r="C28" s="60"/>
      <c r="D28" s="69"/>
      <c r="E28" s="65"/>
      <c r="F28" s="65"/>
      <c r="G28" s="65"/>
      <c r="H28" s="65"/>
      <c r="I28" s="65"/>
      <c r="J28" s="60"/>
      <c r="K28" s="60"/>
      <c r="L28" s="60"/>
      <c r="M28" s="60"/>
    </row>
    <row r="29" spans="1:15" x14ac:dyDescent="0.25">
      <c r="C29" s="60"/>
      <c r="D29" s="66"/>
      <c r="E29" s="65"/>
      <c r="F29" s="65"/>
      <c r="G29" s="65"/>
      <c r="H29" s="65"/>
      <c r="I29" s="65"/>
      <c r="J29" s="60"/>
      <c r="K29" s="60">
        <f>G8/D8*100</f>
        <v>93.344844952874311</v>
      </c>
      <c r="L29" s="60"/>
      <c r="M29" s="60"/>
    </row>
    <row r="30" spans="1:15" x14ac:dyDescent="0.25">
      <c r="C30" s="60"/>
      <c r="D30" s="65"/>
      <c r="E30" s="70"/>
      <c r="F30" s="71"/>
      <c r="G30" s="70"/>
      <c r="H30" s="71"/>
      <c r="I30" s="65"/>
      <c r="J30" s="60" t="e">
        <f>I30/E20*100</f>
        <v>#DIV/0!</v>
      </c>
      <c r="K30" s="60"/>
      <c r="L30" s="60"/>
      <c r="M30" s="60"/>
    </row>
    <row r="31" spans="1:15" x14ac:dyDescent="0.25">
      <c r="C31" s="60"/>
      <c r="D31" s="65"/>
      <c r="E31" s="65"/>
      <c r="F31" s="65"/>
      <c r="G31" s="65"/>
      <c r="H31" s="65"/>
      <c r="I31" s="65"/>
      <c r="J31" s="62" t="e">
        <f>I31/D20*100</f>
        <v>#DIV/0!</v>
      </c>
      <c r="K31" s="60"/>
      <c r="L31" s="60"/>
      <c r="M31" s="60"/>
    </row>
    <row r="32" spans="1:15" x14ac:dyDescent="0.25">
      <c r="C32" s="60"/>
      <c r="D32" s="65"/>
      <c r="E32" s="65"/>
      <c r="F32" s="65"/>
      <c r="G32" s="65"/>
      <c r="H32" s="65"/>
      <c r="I32" s="65"/>
      <c r="J32" s="60"/>
      <c r="K32" s="60">
        <v>14424008348.93</v>
      </c>
      <c r="L32" s="60" t="s">
        <v>50</v>
      </c>
      <c r="M32" s="60"/>
    </row>
    <row r="33" spans="2:13" x14ac:dyDescent="0.25">
      <c r="C33" s="60"/>
      <c r="D33" s="65"/>
      <c r="E33" s="65"/>
      <c r="F33" s="65"/>
      <c r="G33" s="65"/>
      <c r="H33" s="65"/>
      <c r="I33" s="65"/>
      <c r="J33" s="60"/>
      <c r="K33" s="60"/>
      <c r="L33" s="60"/>
      <c r="M33" s="60"/>
    </row>
    <row r="34" spans="2:13" x14ac:dyDescent="0.25">
      <c r="B34" s="40"/>
      <c r="D34" s="72"/>
      <c r="E34" s="73"/>
      <c r="F34" s="73"/>
      <c r="G34" s="73"/>
      <c r="H34" s="73"/>
      <c r="I34" s="73"/>
      <c r="K34" s="40">
        <f>K20/K32*100</f>
        <v>132.70007177983845</v>
      </c>
    </row>
    <row r="35" spans="2:13" x14ac:dyDescent="0.25">
      <c r="D35"/>
    </row>
    <row r="36" spans="2:13" x14ac:dyDescent="0.25">
      <c r="D36"/>
    </row>
    <row r="37" spans="2:13" x14ac:dyDescent="0.25">
      <c r="D37"/>
    </row>
    <row r="38" spans="2:13" x14ac:dyDescent="0.25">
      <c r="D38"/>
      <c r="F38" s="40"/>
    </row>
    <row r="39" spans="2:13" x14ac:dyDescent="0.25">
      <c r="D39"/>
    </row>
    <row r="40" spans="2:13" x14ac:dyDescent="0.25">
      <c r="D40"/>
    </row>
    <row r="41" spans="2:13" x14ac:dyDescent="0.25">
      <c r="D41"/>
    </row>
    <row r="42" spans="2:13" x14ac:dyDescent="0.25">
      <c r="D42"/>
    </row>
    <row r="43" spans="2:13" x14ac:dyDescent="0.25">
      <c r="D43"/>
    </row>
    <row r="44" spans="2:13" x14ac:dyDescent="0.25">
      <c r="D44"/>
    </row>
    <row r="45" spans="2:13" x14ac:dyDescent="0.25">
      <c r="D45"/>
    </row>
    <row r="46" spans="2:13" x14ac:dyDescent="0.25">
      <c r="D46"/>
    </row>
    <row r="47" spans="2:13" x14ac:dyDescent="0.25">
      <c r="D47"/>
    </row>
    <row r="48" spans="2:13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</sheetData>
  <mergeCells count="15">
    <mergeCell ref="B17:I17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  <mergeCell ref="A10:I10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2022-02-22T15:31:15Z</dcterms:modified>
</cp:coreProperties>
</file>