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020" windowWidth="17820" windowHeight="1218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D14" i="2" l="1"/>
  <c r="K34" i="2" l="1"/>
  <c r="K25" i="2" l="1"/>
  <c r="K23" i="2"/>
  <c r="D9" i="2" l="1"/>
  <c r="D8" i="2"/>
  <c r="D12" i="2"/>
  <c r="D13" i="2"/>
  <c r="D15" i="2"/>
  <c r="D16" i="2"/>
  <c r="D11" i="2"/>
  <c r="K27" i="2" l="1"/>
  <c r="K29" i="2"/>
  <c r="J8" i="1"/>
  <c r="J31" i="2" l="1"/>
  <c r="K18" i="2"/>
  <c r="J30" i="2"/>
</calcChain>
</file>

<file path=xl/sharedStrings.xml><?xml version="1.0" encoding="utf-8"?>
<sst xmlns="http://schemas.openxmlformats.org/spreadsheetml/2006/main" count="85" uniqueCount="53">
  <si>
    <t>№</t>
  </si>
  <si>
    <t>Наименование показателя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</si>
  <si>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</si>
  <si>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</si>
  <si>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</si>
  <si>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</si>
  <si>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</si>
  <si>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</si>
  <si>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ед.</t>
  </si>
  <si>
    <t>1.1.</t>
  </si>
  <si>
    <t>1.2.</t>
  </si>
  <si>
    <t>1.3.</t>
  </si>
  <si>
    <t>2</t>
  </si>
  <si>
    <t>2.1.</t>
  </si>
  <si>
    <t>2.2.</t>
  </si>
  <si>
    <t>2.3.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</si>
  <si>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</si>
  <si>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</si>
  <si>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</si>
  <si>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тыс.руб.</t>
  </si>
  <si>
    <t>заключение с единственным поставщиком</t>
  </si>
  <si>
    <t>Количество несостоявшихся процедур, которые привели к заключению контракта</t>
  </si>
  <si>
    <t>цена победителя</t>
  </si>
  <si>
    <t>Суммарная начальная (максимальная) цена контрактов по таким несостоявшимся процедурам</t>
  </si>
  <si>
    <t>цена победителя (единственного)</t>
  </si>
  <si>
    <t>из областного бюджета</t>
  </si>
  <si>
    <t>средства бюджетных учреждений</t>
  </si>
  <si>
    <t>средства унитарных предприятий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</si>
  <si>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</si>
  <si>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</si>
  <si>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</si>
  <si>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</si>
  <si>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</si>
  <si>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</si>
  <si>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</si>
  <si>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 xml:space="preserve"> с ограниченным участием</t>
  </si>
  <si>
    <t xml:space="preserve"> Информация об осуществлении конкурентных закупок за 1 полугодие 2018 года</t>
  </si>
  <si>
    <t>Всего проведено процедур закупок</t>
  </si>
  <si>
    <t>Некоторые закупки находятся на статусе "извещение размещено", и результата еще нет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</si>
  <si>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</si>
  <si>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</si>
  <si>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</si>
  <si>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</si>
  <si>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</si>
  <si>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</si>
  <si>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</si>
  <si>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>часть 1</t>
  </si>
  <si>
    <t>все деньги в 1 полугодии 20</t>
  </si>
  <si>
    <t xml:space="preserve">НМЦК  состоявшихся </t>
  </si>
  <si>
    <t>конкурент в 2020</t>
  </si>
  <si>
    <t>конкур в 2019</t>
  </si>
  <si>
    <t>приложение 1.1</t>
  </si>
  <si>
    <t xml:space="preserve"> Информация об осуществлении муниципальными заказчиками конкурентных закупок за 1 полугодие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</si>
</sst>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15">
    <xf numFmtId="0" fontId="0" fillId="0" borderId="0" xfId="0"/>
    <xf numFmtId="49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8" fillId="0" borderId="0" xfId="0" applyFont="1"/>
    <xf numFmtId="0" fontId="7" fillId="0" borderId="7" xfId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4" fillId="0" borderId="15" xfId="1" applyFont="1" applyBorder="1" applyAlignment="1">
      <alignment horizontal="center" vertical="center" wrapText="1"/>
    </xf>
    <xf numFmtId="3" fontId="2" fillId="0" borderId="23" xfId="1" applyNumberFormat="1" applyFont="1" applyFill="1" applyBorder="1" applyAlignment="1">
      <alignment horizontal="left" vertical="center" wrapText="1" indent="2"/>
    </xf>
    <xf numFmtId="0" fontId="4" fillId="0" borderId="15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5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3" fillId="0" borderId="0" xfId="0" applyNumberFormat="1" applyFont="1" applyBorder="1"/>
    <xf numFmtId="3" fontId="14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3" fontId="16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7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3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 wrapText="1"/>
    </xf>
    <xf numFmtId="165" fontId="19" fillId="0" borderId="0" xfId="0" applyNumberFormat="1" applyFont="1" applyFill="1" applyAlignment="1">
      <alignment horizontal="right" wrapText="1"/>
    </xf>
    <xf numFmtId="166" fontId="19" fillId="0" borderId="0" xfId="0" applyNumberFormat="1" applyFont="1" applyFill="1" applyAlignment="1">
      <alignment horizontal="right" wrapText="1"/>
    </xf>
    <xf numFmtId="164" fontId="18" fillId="0" borderId="0" xfId="0" applyNumberFormat="1" applyFont="1"/>
    <xf numFmtId="0" fontId="18" fillId="0" borderId="0" xfId="0" applyFont="1"/>
    <xf numFmtId="43" fontId="0" fillId="0" borderId="0" xfId="2" applyFont="1"/>
    <xf numFmtId="167" fontId="0" fillId="0" borderId="0" xfId="0" applyNumberFormat="1"/>
    <xf numFmtId="3" fontId="0" fillId="0" borderId="0" xfId="0" applyNumberFormat="1" applyBorder="1"/>
    <xf numFmtId="3" fontId="6" fillId="0" borderId="0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67" fontId="2" fillId="0" borderId="1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4" fontId="4" fillId="0" borderId="15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30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selection activeCell="A2" sqref="A2:J2"/>
    </sheetView>
  </sheetViews>
  <sheetFormatPr defaultRowHeight="15" x14ac:dyDescent="0.25"/>
  <cols>
    <col min="1" max="1" width="3.7109375" customWidth="1"/>
    <col min="2" max="2" width="19.85546875" customWidth="1"/>
    <col min="3" max="3" width="7.7109375" customWidth="1"/>
    <col min="4" max="4" width="10.7109375" customWidth="1"/>
    <col min="5" max="5" width="10.140625" customWidth="1"/>
    <col min="6" max="6" width="9.28515625" customWidth="1"/>
    <col min="7" max="7" width="11.28515625" customWidth="1"/>
    <col min="8" max="8" width="11" customWidth="1"/>
    <col min="9" max="9" width="8.85546875" customWidth="1"/>
    <col min="10" max="10" width="10.7109375" hidden="1" customWidth="1"/>
    <col min="11" max="11" width="13.7109375" customWidth="1"/>
    <col min="12" max="12" width="6.28515625" customWidth="1"/>
    <col min="13" max="13" width="15.85546875" customWidth="1"/>
    <col min="15" max="15" width="9.85546875" bestFit="1" customWidth="1"/>
  </cols>
  <sheetData>
    <row r="1" spans="1:11" x14ac:dyDescent="0.25">
      <c r="G1" s="80" t="s">
        <v>32</v>
      </c>
      <c r="H1" s="80"/>
      <c r="I1" s="80"/>
    </row>
    <row r="2" spans="1:11" ht="33.6" customHeight="1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</row>
    <row r="3" spans="1:11" ht="27" customHeight="1" thickBot="1" x14ac:dyDescent="0.3">
      <c r="A3" s="85"/>
      <c r="B3" s="82"/>
      <c r="C3" s="82"/>
      <c r="D3" s="82"/>
      <c r="E3" s="87" t="s">
        <v>2</v>
      </c>
      <c r="F3" s="88"/>
      <c r="G3" s="88"/>
      <c r="H3" s="88"/>
      <c r="I3" s="89"/>
    </row>
    <row r="4" spans="1:11" ht="15" customHeight="1" thickBot="1" x14ac:dyDescent="0.3">
      <c r="A4" s="85"/>
      <c r="B4" s="82"/>
      <c r="C4" s="82"/>
      <c r="D4" s="82"/>
      <c r="E4" s="90" t="s">
        <v>3</v>
      </c>
      <c r="F4" s="91"/>
      <c r="G4" s="93" t="s">
        <v>4</v>
      </c>
      <c r="H4" s="93" t="s">
        <v>5</v>
      </c>
      <c r="I4" s="92" t="s">
        <v>6</v>
      </c>
      <c r="J4" s="81" t="s">
        <v>20</v>
      </c>
    </row>
    <row r="5" spans="1:11" ht="14.45" customHeight="1" x14ac:dyDescent="0.25">
      <c r="A5" s="85"/>
      <c r="B5" s="82"/>
      <c r="C5" s="82"/>
      <c r="D5" s="82"/>
      <c r="E5" s="92" t="s">
        <v>7</v>
      </c>
      <c r="F5" s="92" t="s">
        <v>35</v>
      </c>
      <c r="G5" s="94"/>
      <c r="H5" s="94"/>
      <c r="I5" s="82"/>
      <c r="J5" s="81"/>
    </row>
    <row r="6" spans="1:11" ht="62.45" customHeight="1" thickBot="1" x14ac:dyDescent="0.3">
      <c r="A6" s="86"/>
      <c r="B6" s="83"/>
      <c r="C6" s="83"/>
      <c r="D6" s="83"/>
      <c r="E6" s="83"/>
      <c r="F6" s="83"/>
      <c r="G6" s="95"/>
      <c r="H6" s="95"/>
      <c r="I6" s="83"/>
      <c r="J6" s="81"/>
    </row>
    <row r="7" spans="1:11" thickBot="1" x14ac:dyDescent="0.35">
      <c r="A7" s="1">
        <v>1</v>
      </c>
      <c r="B7" s="22">
        <v>2</v>
      </c>
      <c r="C7" s="3">
        <v>3</v>
      </c>
      <c r="D7" s="2">
        <v>4</v>
      </c>
      <c r="E7" s="3">
        <v>5</v>
      </c>
      <c r="F7" s="2">
        <v>6</v>
      </c>
      <c r="G7" s="4">
        <v>8</v>
      </c>
      <c r="H7" s="3">
        <v>9</v>
      </c>
      <c r="I7" s="2">
        <v>10</v>
      </c>
      <c r="J7" s="5">
        <v>11</v>
      </c>
    </row>
    <row r="8" spans="1:11" ht="25.5" x14ac:dyDescent="0.25">
      <c r="A8" s="20">
        <v>1</v>
      </c>
      <c r="B8" s="20" t="s">
        <v>37</v>
      </c>
      <c r="C8" s="14" t="s">
        <v>8</v>
      </c>
      <c r="D8" s="14">
        <v>7056</v>
      </c>
      <c r="E8" s="14">
        <v>214</v>
      </c>
      <c r="F8" s="14">
        <v>24</v>
      </c>
      <c r="G8" s="14">
        <v>5643</v>
      </c>
      <c r="H8" s="14">
        <v>1169</v>
      </c>
      <c r="I8" s="14">
        <v>6</v>
      </c>
      <c r="J8" s="14">
        <f>SUM(E8:I8)</f>
        <v>7056</v>
      </c>
      <c r="K8" s="6"/>
    </row>
    <row r="9" spans="1:11" ht="27" hidden="1" thickBot="1" x14ac:dyDescent="0.35">
      <c r="A9" s="8" t="s">
        <v>9</v>
      </c>
      <c r="B9" s="9"/>
      <c r="C9" s="10"/>
      <c r="D9" s="25"/>
      <c r="E9" s="26"/>
      <c r="F9" s="26"/>
      <c r="G9" s="26"/>
      <c r="H9" s="26"/>
      <c r="I9" s="27"/>
      <c r="J9" s="24"/>
    </row>
    <row r="10" spans="1:11" ht="27" hidden="1" thickBot="1" x14ac:dyDescent="0.35">
      <c r="A10" s="11" t="s">
        <v>10</v>
      </c>
      <c r="B10" s="12"/>
      <c r="C10" s="13"/>
      <c r="D10" s="28"/>
      <c r="E10" s="29"/>
      <c r="F10" s="29"/>
      <c r="G10" s="29"/>
      <c r="H10" s="29"/>
      <c r="I10" s="27"/>
      <c r="J10" s="24"/>
    </row>
    <row r="11" spans="1:11" ht="26.45" hidden="1" x14ac:dyDescent="0.3">
      <c r="A11" s="15" t="s">
        <v>11</v>
      </c>
      <c r="B11" s="16"/>
      <c r="C11" s="17"/>
      <c r="D11" s="30"/>
      <c r="E11" s="31"/>
      <c r="F11" s="31"/>
      <c r="G11" s="31"/>
      <c r="H11" s="31"/>
      <c r="I11" s="32"/>
      <c r="J11" s="24"/>
    </row>
    <row r="12" spans="1:11" ht="55.15" customHeight="1" x14ac:dyDescent="0.25">
      <c r="A12" s="23" t="s">
        <v>9</v>
      </c>
      <c r="B12" s="14" t="s">
        <v>33</v>
      </c>
      <c r="C12" s="14" t="s">
        <v>19</v>
      </c>
      <c r="D12" s="14">
        <v>8805598</v>
      </c>
      <c r="E12" s="14">
        <v>754128.4</v>
      </c>
      <c r="F12" s="14">
        <v>522298.8</v>
      </c>
      <c r="G12" s="14">
        <v>7176151.9000000004</v>
      </c>
      <c r="H12" s="14">
        <v>202516.4</v>
      </c>
      <c r="I12" s="14">
        <v>150502.79999999999</v>
      </c>
      <c r="J12" s="14"/>
      <c r="K12" s="6"/>
    </row>
    <row r="13" spans="1:11" ht="27" hidden="1" customHeight="1" thickBot="1" x14ac:dyDescent="0.35">
      <c r="A13" s="18"/>
      <c r="B13" s="19" t="s">
        <v>25</v>
      </c>
      <c r="C13" s="14"/>
      <c r="D13" s="33"/>
      <c r="E13" s="33"/>
      <c r="F13" s="33"/>
      <c r="G13" s="33"/>
      <c r="H13" s="33"/>
      <c r="I13" s="34"/>
      <c r="J13" s="33"/>
    </row>
    <row r="14" spans="1:11" ht="40.15" hidden="1" customHeight="1" thickBot="1" x14ac:dyDescent="0.35">
      <c r="A14" s="18"/>
      <c r="B14" s="19" t="s">
        <v>26</v>
      </c>
      <c r="C14" s="14"/>
      <c r="D14" s="14"/>
      <c r="E14" s="14"/>
      <c r="F14" s="14"/>
      <c r="G14" s="14"/>
      <c r="H14" s="14"/>
      <c r="I14" s="7"/>
      <c r="J14" s="14"/>
    </row>
    <row r="15" spans="1:11" ht="27" hidden="1" customHeight="1" thickBot="1" x14ac:dyDescent="0.35">
      <c r="A15" s="18"/>
      <c r="B15" s="19" t="s">
        <v>27</v>
      </c>
      <c r="C15" s="14"/>
      <c r="D15" s="14"/>
      <c r="E15" s="14"/>
      <c r="F15" s="14"/>
      <c r="G15" s="14"/>
      <c r="H15" s="14"/>
      <c r="I15" s="7"/>
      <c r="J15" s="14"/>
    </row>
    <row r="16" spans="1:11" ht="38.25" x14ac:dyDescent="0.25">
      <c r="A16" s="18" t="s">
        <v>12</v>
      </c>
      <c r="B16" s="21" t="s">
        <v>34</v>
      </c>
      <c r="C16" s="14" t="s">
        <v>8</v>
      </c>
      <c r="D16" s="14">
        <v>3513</v>
      </c>
      <c r="E16" s="14">
        <v>121</v>
      </c>
      <c r="F16" s="14">
        <v>7</v>
      </c>
      <c r="G16" s="14">
        <v>2869</v>
      </c>
      <c r="H16" s="14">
        <v>511</v>
      </c>
      <c r="I16" s="14">
        <v>5</v>
      </c>
      <c r="J16" s="14"/>
    </row>
    <row r="17" spans="1:10" ht="27" hidden="1" customHeight="1" thickBot="1" x14ac:dyDescent="0.3">
      <c r="A17" s="18" t="s">
        <v>13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ht="27" hidden="1" customHeight="1" thickBot="1" x14ac:dyDescent="0.3">
      <c r="A18" s="18" t="s">
        <v>14</v>
      </c>
      <c r="B18" s="19"/>
      <c r="C18" s="14"/>
      <c r="D18" s="14"/>
      <c r="E18" s="14"/>
      <c r="F18" s="14"/>
      <c r="G18" s="14"/>
      <c r="H18" s="14"/>
      <c r="I18" s="14"/>
      <c r="J18" s="14"/>
    </row>
    <row r="19" spans="1:10" ht="28.15" hidden="1" customHeight="1" x14ac:dyDescent="0.3">
      <c r="A19" s="18" t="s">
        <v>15</v>
      </c>
      <c r="B19" s="19" t="s">
        <v>22</v>
      </c>
      <c r="C19" s="14"/>
      <c r="D19" s="14"/>
      <c r="E19" s="14"/>
      <c r="F19" s="14"/>
      <c r="G19" s="14"/>
      <c r="H19" s="14"/>
      <c r="I19" s="14"/>
      <c r="J19" s="14"/>
    </row>
    <row r="20" spans="1:10" ht="69.599999999999994" customHeight="1" x14ac:dyDescent="0.25">
      <c r="A20" s="23" t="s">
        <v>13</v>
      </c>
      <c r="B20" s="19" t="s">
        <v>16</v>
      </c>
      <c r="C20" s="14" t="s">
        <v>19</v>
      </c>
      <c r="D20" s="14">
        <v>3969772</v>
      </c>
      <c r="E20" s="14">
        <v>363794.8</v>
      </c>
      <c r="F20" s="14">
        <v>422015.6</v>
      </c>
      <c r="G20" s="14">
        <v>2934094.8</v>
      </c>
      <c r="H20" s="14">
        <v>105339.8</v>
      </c>
      <c r="I20" s="14">
        <v>144527.1</v>
      </c>
      <c r="J20" s="14"/>
    </row>
    <row r="21" spans="1:10" ht="105" customHeight="1" x14ac:dyDescent="0.25">
      <c r="A21" s="18" t="s">
        <v>17</v>
      </c>
      <c r="B21" s="21" t="s">
        <v>31</v>
      </c>
      <c r="C21" s="14" t="s">
        <v>28</v>
      </c>
      <c r="D21" s="14">
        <v>257</v>
      </c>
      <c r="E21" s="14">
        <v>1</v>
      </c>
      <c r="F21" s="14">
        <v>1</v>
      </c>
      <c r="G21" s="14">
        <v>226</v>
      </c>
      <c r="H21" s="14">
        <v>29</v>
      </c>
      <c r="I21" s="14">
        <v>0</v>
      </c>
      <c r="J21" s="14"/>
    </row>
    <row r="22" spans="1:10" ht="72" customHeight="1" x14ac:dyDescent="0.25">
      <c r="A22" s="23" t="s">
        <v>29</v>
      </c>
      <c r="B22" s="19" t="s">
        <v>18</v>
      </c>
      <c r="C22" s="14" t="s">
        <v>19</v>
      </c>
      <c r="D22" s="14">
        <v>268983</v>
      </c>
      <c r="E22" s="14">
        <v>6600</v>
      </c>
      <c r="F22" s="14">
        <v>1300</v>
      </c>
      <c r="G22" s="14">
        <v>259309.1</v>
      </c>
      <c r="H22" s="14">
        <v>1773.5</v>
      </c>
      <c r="I22" s="14">
        <v>0</v>
      </c>
      <c r="J22" s="14"/>
    </row>
    <row r="23" spans="1:10" ht="69.599999999999994" customHeight="1" x14ac:dyDescent="0.25">
      <c r="A23" s="18">
        <v>4</v>
      </c>
      <c r="B23" s="21" t="s">
        <v>21</v>
      </c>
      <c r="C23" s="14" t="s">
        <v>8</v>
      </c>
      <c r="D23" s="14">
        <v>3144</v>
      </c>
      <c r="E23" s="14">
        <v>84</v>
      </c>
      <c r="F23" s="14">
        <v>8</v>
      </c>
      <c r="G23" s="14">
        <v>2448</v>
      </c>
      <c r="H23" s="14">
        <v>603</v>
      </c>
      <c r="I23" s="14">
        <v>1</v>
      </c>
      <c r="J23" s="14"/>
    </row>
    <row r="24" spans="1:10" ht="15" hidden="1" customHeight="1" thickBot="1" x14ac:dyDescent="0.3">
      <c r="A24" s="18"/>
      <c r="B24" s="19"/>
      <c r="C24" s="14"/>
      <c r="D24" s="14"/>
      <c r="E24" s="14"/>
      <c r="F24" s="14"/>
      <c r="G24" s="14"/>
      <c r="H24" s="14"/>
      <c r="I24" s="14"/>
      <c r="J24" s="14"/>
    </row>
    <row r="25" spans="1:10" ht="41.45" hidden="1" customHeight="1" x14ac:dyDescent="0.3">
      <c r="A25" s="18"/>
      <c r="B25" s="19" t="s">
        <v>24</v>
      </c>
      <c r="C25" s="14"/>
      <c r="D25" s="14"/>
      <c r="E25" s="14"/>
      <c r="F25" s="14"/>
      <c r="G25" s="14"/>
      <c r="H25" s="14"/>
      <c r="I25" s="14"/>
      <c r="J25" s="14"/>
    </row>
    <row r="26" spans="1:10" ht="73.900000000000006" customHeight="1" x14ac:dyDescent="0.25">
      <c r="A26" s="23" t="s">
        <v>30</v>
      </c>
      <c r="B26" s="19" t="s">
        <v>23</v>
      </c>
      <c r="C26" s="14" t="s">
        <v>19</v>
      </c>
      <c r="D26" s="14">
        <v>4274274</v>
      </c>
      <c r="E26" s="14">
        <v>307282.59999999998</v>
      </c>
      <c r="F26" s="14">
        <v>91739.5</v>
      </c>
      <c r="G26" s="14">
        <v>3776078.8</v>
      </c>
      <c r="H26" s="14">
        <v>93197.04</v>
      </c>
      <c r="I26" s="14">
        <v>5975.7</v>
      </c>
      <c r="J26" s="14"/>
    </row>
    <row r="28" spans="1:10" x14ac:dyDescent="0.25">
      <c r="B28" s="80" t="s">
        <v>38</v>
      </c>
      <c r="C28" s="80"/>
      <c r="D28" s="80"/>
      <c r="E28" s="80"/>
      <c r="F28" s="80"/>
      <c r="G28" s="80"/>
      <c r="H28" s="80"/>
      <c r="I28" s="80"/>
      <c r="J28" s="80"/>
    </row>
  </sheetData>
  <mergeCells count="15">
    <mergeCell ref="B28:J28"/>
    <mergeCell ref="G1:I1"/>
    <mergeCell ref="J4:J6"/>
    <mergeCell ref="C3:C6"/>
    <mergeCell ref="D3:D6"/>
    <mergeCell ref="A2:J2"/>
    <mergeCell ref="A3:A6"/>
    <mergeCell ref="B3:B6"/>
    <mergeCell ref="E3:I3"/>
    <mergeCell ref="E4:F4"/>
    <mergeCell ref="E5:E6"/>
    <mergeCell ref="F5:F6"/>
    <mergeCell ref="H4:H6"/>
    <mergeCell ref="I4:I6"/>
    <mergeCell ref="G4:G6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7" zoomScaleNormal="100" zoomScaleSheetLayoutView="100" workbookViewId="0">
      <selection activeCell="B19" sqref="B19:I19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20.85546875" style="24" customWidth="1"/>
    <col min="5" max="5" width="21.42578125" customWidth="1"/>
    <col min="6" max="6" width="18.5703125" customWidth="1"/>
    <col min="7" max="7" width="19.42578125" customWidth="1"/>
    <col min="8" max="8" width="18.7109375" customWidth="1"/>
    <col min="9" max="9" width="20.5703125" customWidth="1"/>
    <col min="10" max="10" width="0.7109375" customWidth="1"/>
    <col min="11" max="11" width="0.42578125" customWidth="1"/>
    <col min="12" max="12" width="23" hidden="1" customWidth="1"/>
    <col min="13" max="13" width="23" customWidth="1"/>
    <col min="15" max="15" width="28.28515625" customWidth="1"/>
  </cols>
  <sheetData>
    <row r="1" spans="1:15" x14ac:dyDescent="0.25">
      <c r="D1"/>
      <c r="G1" s="80" t="s">
        <v>51</v>
      </c>
      <c r="H1" s="80"/>
      <c r="I1" s="80"/>
    </row>
    <row r="2" spans="1:15" ht="24" customHeight="1" x14ac:dyDescent="0.25">
      <c r="A2" s="97" t="s">
        <v>52</v>
      </c>
      <c r="B2" s="97"/>
      <c r="C2" s="97"/>
      <c r="D2" s="97"/>
      <c r="E2" s="97"/>
      <c r="F2" s="97"/>
      <c r="G2" s="97"/>
      <c r="H2" s="97"/>
      <c r="I2" s="97"/>
    </row>
    <row r="3" spans="1:15" ht="15" customHeight="1" x14ac:dyDescent="0.25">
      <c r="A3" s="80"/>
      <c r="B3" s="80"/>
      <c r="C3" s="80"/>
      <c r="D3" s="80"/>
      <c r="E3" s="80"/>
      <c r="F3" s="80"/>
      <c r="G3" s="80"/>
      <c r="H3" s="80"/>
      <c r="I3" s="80"/>
    </row>
    <row r="4" spans="1:15" ht="27.6" customHeight="1" x14ac:dyDescent="0.25">
      <c r="A4" s="98" t="s">
        <v>0</v>
      </c>
      <c r="B4" s="100" t="s">
        <v>1</v>
      </c>
      <c r="C4" s="100" t="s">
        <v>40</v>
      </c>
      <c r="D4" s="103" t="s">
        <v>41</v>
      </c>
      <c r="E4" s="106" t="s">
        <v>3</v>
      </c>
      <c r="F4" s="107"/>
      <c r="G4" s="108" t="s">
        <v>42</v>
      </c>
      <c r="H4" s="108" t="s">
        <v>5</v>
      </c>
      <c r="I4" s="109" t="s">
        <v>6</v>
      </c>
    </row>
    <row r="5" spans="1:15" ht="15" customHeight="1" x14ac:dyDescent="0.25">
      <c r="A5" s="98"/>
      <c r="B5" s="101"/>
      <c r="C5" s="101"/>
      <c r="D5" s="104"/>
      <c r="E5" s="110" t="s">
        <v>7</v>
      </c>
      <c r="F5" s="110" t="s">
        <v>35</v>
      </c>
      <c r="G5" s="108"/>
      <c r="H5" s="108"/>
      <c r="I5" s="109"/>
    </row>
    <row r="6" spans="1:15" ht="25.5" customHeight="1" thickBot="1" x14ac:dyDescent="0.3">
      <c r="A6" s="99"/>
      <c r="B6" s="102"/>
      <c r="C6" s="102"/>
      <c r="D6" s="105"/>
      <c r="E6" s="111"/>
      <c r="F6" s="111"/>
      <c r="G6" s="108"/>
      <c r="H6" s="108"/>
      <c r="I6" s="109"/>
    </row>
    <row r="7" spans="1:15" ht="15.75" thickBot="1" x14ac:dyDescent="0.3">
      <c r="A7" s="47">
        <v>1</v>
      </c>
      <c r="B7" s="22">
        <v>2</v>
      </c>
      <c r="C7" s="48">
        <v>3</v>
      </c>
      <c r="D7" s="49">
        <v>4</v>
      </c>
      <c r="E7" s="46">
        <v>5</v>
      </c>
      <c r="F7" s="46">
        <v>6</v>
      </c>
      <c r="G7" s="35">
        <v>8</v>
      </c>
      <c r="H7" s="44">
        <v>9</v>
      </c>
      <c r="I7" s="44">
        <v>10</v>
      </c>
    </row>
    <row r="8" spans="1:15" ht="31.5" customHeight="1" x14ac:dyDescent="0.25">
      <c r="A8" s="20">
        <v>1</v>
      </c>
      <c r="B8" s="36" t="s">
        <v>44</v>
      </c>
      <c r="C8" s="14" t="s">
        <v>8</v>
      </c>
      <c r="D8" s="20">
        <f>E8+F8+G8+H8+I8</f>
        <v>5304</v>
      </c>
      <c r="E8" s="33">
        <v>467</v>
      </c>
      <c r="F8" s="33">
        <v>80</v>
      </c>
      <c r="G8" s="33">
        <v>4563</v>
      </c>
      <c r="H8" s="33">
        <v>125</v>
      </c>
      <c r="I8" s="78">
        <v>69</v>
      </c>
      <c r="J8" s="45"/>
      <c r="K8" s="41"/>
      <c r="O8" s="76"/>
    </row>
    <row r="9" spans="1:15" ht="43.5" customHeight="1" x14ac:dyDescent="0.25">
      <c r="A9" s="23" t="s">
        <v>9</v>
      </c>
      <c r="B9" s="37" t="s">
        <v>33</v>
      </c>
      <c r="C9" s="14" t="s">
        <v>43</v>
      </c>
      <c r="D9" s="79">
        <f>E9+F9+G9+H9+I9</f>
        <v>16445838480.59</v>
      </c>
      <c r="E9" s="79">
        <v>5038384852.0100002</v>
      </c>
      <c r="F9" s="79">
        <v>1081330107.23</v>
      </c>
      <c r="G9" s="79">
        <v>10075634427.24</v>
      </c>
      <c r="H9" s="79">
        <v>55067155.670000002</v>
      </c>
      <c r="I9" s="79">
        <v>195421938.44</v>
      </c>
      <c r="J9" s="51"/>
      <c r="K9" s="42"/>
      <c r="L9" s="51"/>
      <c r="M9" s="24"/>
      <c r="O9" s="42"/>
    </row>
    <row r="10" spans="1:15" ht="25.5" customHeight="1" x14ac:dyDescent="0.25">
      <c r="A10" s="112" t="s">
        <v>45</v>
      </c>
      <c r="B10" s="113"/>
      <c r="C10" s="113"/>
      <c r="D10" s="113"/>
      <c r="E10" s="113"/>
      <c r="F10" s="113"/>
      <c r="G10" s="113"/>
      <c r="H10" s="113"/>
      <c r="I10" s="114"/>
      <c r="J10" s="51"/>
      <c r="K10" s="42"/>
      <c r="L10" s="51"/>
      <c r="O10" s="42"/>
    </row>
    <row r="11" spans="1:15" ht="21" x14ac:dyDescent="0.25">
      <c r="A11" s="18" t="s">
        <v>12</v>
      </c>
      <c r="B11" s="38" t="s">
        <v>34</v>
      </c>
      <c r="C11" s="14" t="s">
        <v>8</v>
      </c>
      <c r="D11" s="20">
        <f>E11+F11+G11+H11+I11</f>
        <v>2374</v>
      </c>
      <c r="E11" s="14">
        <v>225</v>
      </c>
      <c r="F11" s="14">
        <v>16</v>
      </c>
      <c r="G11" s="14">
        <v>2054</v>
      </c>
      <c r="H11" s="14">
        <v>77</v>
      </c>
      <c r="I11" s="33">
        <v>2</v>
      </c>
      <c r="J11" s="42"/>
      <c r="K11" s="41"/>
      <c r="L11" s="56"/>
      <c r="O11" s="41"/>
    </row>
    <row r="12" spans="1:15" ht="33.75" x14ac:dyDescent="0.3">
      <c r="A12" s="23" t="s">
        <v>13</v>
      </c>
      <c r="B12" s="39" t="s">
        <v>16</v>
      </c>
      <c r="C12" s="14" t="s">
        <v>43</v>
      </c>
      <c r="D12" s="79">
        <f t="shared" ref="D12:D16" si="0">E12+F12+G12+H12+I12</f>
        <v>5430567945.0899992</v>
      </c>
      <c r="E12" s="79">
        <v>2281993675.77</v>
      </c>
      <c r="F12" s="79">
        <v>78699557.540000007</v>
      </c>
      <c r="G12" s="79">
        <v>3000417192.5900002</v>
      </c>
      <c r="H12" s="79">
        <v>28840791.190000001</v>
      </c>
      <c r="I12" s="79">
        <v>40616728</v>
      </c>
      <c r="J12" s="52"/>
      <c r="K12" s="42"/>
      <c r="L12" s="40"/>
      <c r="O12" s="41"/>
    </row>
    <row r="13" spans="1:15" ht="68.25" customHeight="1" x14ac:dyDescent="0.3">
      <c r="A13" s="18" t="s">
        <v>17</v>
      </c>
      <c r="B13" s="38" t="s">
        <v>31</v>
      </c>
      <c r="C13" s="14" t="s">
        <v>28</v>
      </c>
      <c r="D13" s="20">
        <f t="shared" si="0"/>
        <v>912</v>
      </c>
      <c r="E13" s="14">
        <v>1</v>
      </c>
      <c r="F13" s="14">
        <v>1</v>
      </c>
      <c r="G13" s="14">
        <v>837</v>
      </c>
      <c r="H13" s="14">
        <v>9</v>
      </c>
      <c r="I13" s="14">
        <v>64</v>
      </c>
      <c r="J13" s="53"/>
      <c r="K13" s="42"/>
      <c r="O13" s="41"/>
    </row>
    <row r="14" spans="1:15" ht="48.75" customHeight="1" x14ac:dyDescent="0.25">
      <c r="A14" s="23" t="s">
        <v>29</v>
      </c>
      <c r="B14" s="39" t="s">
        <v>18</v>
      </c>
      <c r="C14" s="14" t="s">
        <v>43</v>
      </c>
      <c r="D14" s="79">
        <f>E14+F14+G14+H14+I14</f>
        <v>1792160295.2700002</v>
      </c>
      <c r="E14" s="79">
        <v>947368.43</v>
      </c>
      <c r="F14" s="79">
        <v>491400</v>
      </c>
      <c r="G14" s="79">
        <v>1720848209.9400001</v>
      </c>
      <c r="H14" s="79">
        <v>2964986.7</v>
      </c>
      <c r="I14" s="79">
        <v>66908330.200000003</v>
      </c>
      <c r="J14" s="51"/>
      <c r="K14" s="42"/>
      <c r="O14" s="41"/>
    </row>
    <row r="15" spans="1:15" ht="39" customHeight="1" x14ac:dyDescent="0.25">
      <c r="A15" s="18">
        <v>4</v>
      </c>
      <c r="B15" s="38" t="s">
        <v>21</v>
      </c>
      <c r="C15" s="14" t="s">
        <v>8</v>
      </c>
      <c r="D15" s="20">
        <f t="shared" si="0"/>
        <v>1885</v>
      </c>
      <c r="E15" s="14">
        <v>211</v>
      </c>
      <c r="F15" s="14">
        <v>59</v>
      </c>
      <c r="G15" s="14">
        <v>1579</v>
      </c>
      <c r="H15" s="14">
        <v>33</v>
      </c>
      <c r="I15" s="78">
        <v>3</v>
      </c>
      <c r="J15" s="54"/>
      <c r="K15" s="55"/>
      <c r="O15" s="41"/>
    </row>
    <row r="16" spans="1:15" ht="45" x14ac:dyDescent="0.25">
      <c r="A16" s="23" t="s">
        <v>30</v>
      </c>
      <c r="B16" s="39" t="s">
        <v>23</v>
      </c>
      <c r="C16" s="14" t="s">
        <v>43</v>
      </c>
      <c r="D16" s="79">
        <f t="shared" si="0"/>
        <v>7383018319.9299994</v>
      </c>
      <c r="E16" s="79">
        <v>2264627988.1999998</v>
      </c>
      <c r="F16" s="79">
        <v>951844264.03999996</v>
      </c>
      <c r="G16" s="79">
        <v>4066415352.79</v>
      </c>
      <c r="H16" s="79">
        <v>12233834.66</v>
      </c>
      <c r="I16" s="79">
        <v>87896880.239999995</v>
      </c>
      <c r="J16" s="40"/>
      <c r="K16" s="40"/>
      <c r="O16" s="41"/>
    </row>
    <row r="17" spans="1:15" x14ac:dyDescent="0.25">
      <c r="A17" s="50"/>
      <c r="B17" s="96" t="s">
        <v>39</v>
      </c>
      <c r="C17" s="96"/>
      <c r="D17" s="96"/>
      <c r="E17" s="96"/>
      <c r="F17" s="96"/>
      <c r="G17" s="96"/>
      <c r="H17" s="96"/>
      <c r="I17" s="96"/>
      <c r="O17" s="77"/>
    </row>
    <row r="18" spans="1:15" x14ac:dyDescent="0.25">
      <c r="B18" s="6"/>
      <c r="D18" s="6"/>
      <c r="J18" s="40"/>
      <c r="K18" t="e">
        <f>D15/E20*100</f>
        <v>#DIV/0!</v>
      </c>
      <c r="O18" s="51"/>
    </row>
    <row r="19" spans="1:15" x14ac:dyDescent="0.25">
      <c r="B19" s="6"/>
      <c r="D19" s="6"/>
      <c r="E19" s="40"/>
      <c r="F19" s="75"/>
      <c r="G19" s="75"/>
      <c r="H19" s="75"/>
      <c r="I19" s="75"/>
      <c r="J19" s="40"/>
      <c r="K19" s="40"/>
      <c r="O19" s="41"/>
    </row>
    <row r="20" spans="1:15" ht="15.75" x14ac:dyDescent="0.25">
      <c r="B20" s="6"/>
      <c r="C20" s="60"/>
      <c r="D20" s="63"/>
      <c r="E20" s="64"/>
      <c r="F20" s="66"/>
      <c r="G20" s="65"/>
      <c r="H20" s="65"/>
      <c r="I20" s="65"/>
      <c r="J20" s="57"/>
      <c r="K20" s="61">
        <v>19140669432.560001</v>
      </c>
      <c r="L20" s="60" t="s">
        <v>49</v>
      </c>
      <c r="M20" s="60"/>
      <c r="O20" s="41"/>
    </row>
    <row r="21" spans="1:15" ht="15.75" x14ac:dyDescent="0.25">
      <c r="B21" s="40"/>
      <c r="C21" s="60"/>
      <c r="D21" s="66"/>
      <c r="E21" s="67"/>
      <c r="F21" s="65"/>
      <c r="G21" s="66"/>
      <c r="H21" s="65"/>
      <c r="I21" s="65"/>
      <c r="J21" s="57"/>
      <c r="K21" s="59">
        <v>880914803.60000002</v>
      </c>
      <c r="L21" s="60">
        <v>4.5</v>
      </c>
      <c r="M21" s="60"/>
      <c r="O21" s="41"/>
    </row>
    <row r="22" spans="1:15" ht="15.75" x14ac:dyDescent="0.25">
      <c r="B22" s="40"/>
      <c r="C22" s="62"/>
      <c r="D22" s="69"/>
      <c r="E22" s="67"/>
      <c r="F22" s="65"/>
      <c r="G22" s="65"/>
      <c r="H22" s="65"/>
      <c r="I22" s="65"/>
      <c r="J22" s="58"/>
      <c r="K22" s="59">
        <v>5641450366.2200003</v>
      </c>
      <c r="L22" s="60" t="s">
        <v>46</v>
      </c>
      <c r="M22" s="60"/>
      <c r="O22" s="42"/>
    </row>
    <row r="23" spans="1:15" ht="30" x14ac:dyDescent="0.25">
      <c r="B23" s="43"/>
      <c r="C23" s="60"/>
      <c r="D23" s="66"/>
      <c r="E23" s="67"/>
      <c r="F23" s="65"/>
      <c r="G23" s="65"/>
      <c r="H23" s="65"/>
      <c r="I23" s="65"/>
      <c r="J23" s="58"/>
      <c r="K23" s="59">
        <f>SUM(K20:K22)</f>
        <v>25663034602.380001</v>
      </c>
      <c r="L23" s="60" t="s">
        <v>47</v>
      </c>
      <c r="M23" s="60"/>
      <c r="O23" s="76"/>
    </row>
    <row r="24" spans="1:15" x14ac:dyDescent="0.25">
      <c r="B24" s="75"/>
      <c r="C24" s="60"/>
      <c r="D24" s="65"/>
      <c r="E24" s="65"/>
      <c r="F24" s="65"/>
      <c r="G24" s="65"/>
      <c r="H24" s="65"/>
      <c r="I24" s="65"/>
      <c r="J24" s="60"/>
      <c r="K24" s="60"/>
      <c r="L24" s="60"/>
      <c r="M24" s="60"/>
      <c r="O24" s="41"/>
    </row>
    <row r="25" spans="1:15" x14ac:dyDescent="0.25">
      <c r="C25" s="60"/>
      <c r="D25" s="65"/>
      <c r="E25" s="65"/>
      <c r="F25" s="65"/>
      <c r="G25" s="65"/>
      <c r="H25" s="68"/>
      <c r="I25" s="66"/>
      <c r="J25" s="60"/>
      <c r="K25" s="60">
        <f>K20/K23*100</f>
        <v>74.58459114100593</v>
      </c>
      <c r="L25" s="60"/>
      <c r="M25" s="60"/>
      <c r="O25" s="41"/>
    </row>
    <row r="26" spans="1:15" x14ac:dyDescent="0.25">
      <c r="C26" s="60"/>
      <c r="D26" s="65"/>
      <c r="E26" s="65"/>
      <c r="F26" s="65"/>
      <c r="G26" s="65"/>
      <c r="H26" s="65"/>
      <c r="I26" s="65"/>
      <c r="J26" s="60"/>
      <c r="K26" s="60"/>
      <c r="L26" s="60"/>
      <c r="M26" s="60"/>
      <c r="O26" s="41"/>
    </row>
    <row r="27" spans="1:15" x14ac:dyDescent="0.25">
      <c r="C27" s="60"/>
      <c r="D27" s="65"/>
      <c r="E27" s="65"/>
      <c r="F27" s="65"/>
      <c r="G27" s="65"/>
      <c r="H27" s="65"/>
      <c r="I27" s="65"/>
      <c r="J27" s="60"/>
      <c r="K27" s="62">
        <f>D12/K23*100</f>
        <v>21.161051408107308</v>
      </c>
      <c r="L27" s="60" t="s">
        <v>48</v>
      </c>
      <c r="M27" s="60"/>
      <c r="O27" s="41"/>
    </row>
    <row r="28" spans="1:15" x14ac:dyDescent="0.25">
      <c r="B28" s="6"/>
      <c r="C28" s="60"/>
      <c r="D28" s="69"/>
      <c r="E28" s="65"/>
      <c r="F28" s="65"/>
      <c r="G28" s="65"/>
      <c r="H28" s="65"/>
      <c r="I28" s="65"/>
      <c r="J28" s="60"/>
      <c r="K28" s="60"/>
      <c r="L28" s="60"/>
      <c r="M28" s="60"/>
      <c r="O28" s="41"/>
    </row>
    <row r="29" spans="1:15" x14ac:dyDescent="0.25">
      <c r="C29" s="60"/>
      <c r="D29" s="66"/>
      <c r="E29" s="65"/>
      <c r="F29" s="65"/>
      <c r="G29" s="65"/>
      <c r="H29" s="65"/>
      <c r="I29" s="65"/>
      <c r="J29" s="60"/>
      <c r="K29" s="60">
        <f>G8/D8*100</f>
        <v>86.029411764705884</v>
      </c>
      <c r="L29" s="60"/>
      <c r="M29" s="60"/>
      <c r="O29" s="41"/>
    </row>
    <row r="30" spans="1:15" x14ac:dyDescent="0.25">
      <c r="C30" s="60"/>
      <c r="D30" s="65"/>
      <c r="E30" s="70"/>
      <c r="F30" s="71"/>
      <c r="G30" s="70"/>
      <c r="H30" s="71"/>
      <c r="I30" s="65"/>
      <c r="J30" s="60" t="e">
        <f>I30/E20*100</f>
        <v>#DIV/0!</v>
      </c>
      <c r="K30" s="60"/>
      <c r="L30" s="60"/>
      <c r="M30" s="60"/>
      <c r="O30" s="41"/>
    </row>
    <row r="31" spans="1:15" x14ac:dyDescent="0.25">
      <c r="C31" s="60"/>
      <c r="D31" s="65"/>
      <c r="E31" s="65"/>
      <c r="F31" s="65"/>
      <c r="G31" s="65"/>
      <c r="H31" s="65"/>
      <c r="I31" s="65"/>
      <c r="J31" s="62" t="e">
        <f>I31/D20*100</f>
        <v>#DIV/0!</v>
      </c>
      <c r="K31" s="60"/>
      <c r="L31" s="60"/>
      <c r="M31" s="60"/>
      <c r="O31" s="41"/>
    </row>
    <row r="32" spans="1:15" x14ac:dyDescent="0.25">
      <c r="C32" s="60"/>
      <c r="D32" s="65"/>
      <c r="E32" s="65"/>
      <c r="F32" s="65"/>
      <c r="G32" s="65"/>
      <c r="H32" s="65"/>
      <c r="I32" s="65"/>
      <c r="J32" s="60"/>
      <c r="K32" s="60">
        <v>14424008348.93</v>
      </c>
      <c r="L32" s="60" t="s">
        <v>50</v>
      </c>
      <c r="M32" s="60"/>
    </row>
    <row r="33" spans="2:13" x14ac:dyDescent="0.25">
      <c r="C33" s="60"/>
      <c r="D33" s="65"/>
      <c r="E33" s="65"/>
      <c r="F33" s="65"/>
      <c r="G33" s="65"/>
      <c r="H33" s="65"/>
      <c r="I33" s="65"/>
      <c r="J33" s="60"/>
      <c r="K33" s="60"/>
      <c r="L33" s="60"/>
      <c r="M33" s="60"/>
    </row>
    <row r="34" spans="2:13" x14ac:dyDescent="0.25">
      <c r="B34" s="40"/>
      <c r="D34" s="72"/>
      <c r="E34" s="73"/>
      <c r="F34" s="73"/>
      <c r="G34" s="73"/>
      <c r="H34" s="73"/>
      <c r="I34" s="73"/>
      <c r="K34" s="40">
        <f>K20/K32*100</f>
        <v>132.70007177983845</v>
      </c>
    </row>
    <row r="35" spans="2:13" x14ac:dyDescent="0.25">
      <c r="D35"/>
    </row>
    <row r="36" spans="2:13" x14ac:dyDescent="0.25">
      <c r="D36"/>
    </row>
    <row r="37" spans="2:13" x14ac:dyDescent="0.25">
      <c r="D37"/>
    </row>
    <row r="38" spans="2:13" x14ac:dyDescent="0.25">
      <c r="D38"/>
      <c r="F38" s="40"/>
    </row>
    <row r="39" spans="2:13" x14ac:dyDescent="0.25">
      <c r="D39"/>
    </row>
    <row r="40" spans="2:13" x14ac:dyDescent="0.25">
      <c r="D40"/>
    </row>
    <row r="41" spans="2:13" x14ac:dyDescent="0.25">
      <c r="D41"/>
    </row>
    <row r="42" spans="2:13" x14ac:dyDescent="0.25">
      <c r="D42"/>
    </row>
    <row r="43" spans="2:13" x14ac:dyDescent="0.25">
      <c r="D43" s="74"/>
    </row>
    <row r="44" spans="2:13" x14ac:dyDescent="0.25">
      <c r="D44" s="74"/>
    </row>
    <row r="45" spans="2:13" x14ac:dyDescent="0.25">
      <c r="D45" s="74"/>
    </row>
    <row r="46" spans="2:13" x14ac:dyDescent="0.25">
      <c r="D46" s="74"/>
    </row>
    <row r="47" spans="2:13" x14ac:dyDescent="0.25">
      <c r="B47" s="74"/>
      <c r="D47" s="74"/>
    </row>
    <row r="48" spans="2:13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</sheetData>
  <mergeCells count="15">
    <mergeCell ref="B17:I17"/>
    <mergeCell ref="G1:I1"/>
    <mergeCell ref="A2:I2"/>
    <mergeCell ref="A3:I3"/>
    <mergeCell ref="A4:A6"/>
    <mergeCell ref="B4:B6"/>
    <mergeCell ref="C4:C6"/>
    <mergeCell ref="D4:D6"/>
    <mergeCell ref="E4:F4"/>
    <mergeCell ref="G4:G6"/>
    <mergeCell ref="H4:H6"/>
    <mergeCell ref="I4:I6"/>
    <mergeCell ref="E5:E6"/>
    <mergeCell ref="F5:F6"/>
    <mergeCell ref="A10:I10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27"/>
    </sheetView>
  </sheetViews>
  <sheetFormatPr defaultRowHeight="15" x14ac:dyDescent="0.25"/>
  <cols>
    <col min="1" max="1" width="6.5703125" customWidth="1"/>
  </cols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sqref="A1:K53"/>
    </sheetView>
  </sheetViews>
  <sheetFormatPr defaultRowHeight="15" x14ac:dyDescent="0.25"/>
  <sheetData>
    <row r="2" ht="14.45" customHeight="1" x14ac:dyDescent="0.3"/>
    <row r="3" ht="15" customHeight="1" x14ac:dyDescent="0.3"/>
    <row r="4" ht="15" customHeight="1" x14ac:dyDescent="0.3"/>
    <row r="5" ht="14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2021-08-13T12:53:38Z</dcterms:modified>
</cp:coreProperties>
</file>